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cvey\Documents\"/>
    </mc:Choice>
  </mc:AlternateContent>
  <bookViews>
    <workbookView xWindow="0" yWindow="0" windowWidth="25200" windowHeight="1257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<sst xmlns="http://schemas.openxmlformats.org/spreadsheetml/2006/main" count="400" uniqueCount="388">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</sst>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4" fontId="0" fillId="0" borderId="0" xfId="0" applyNumberFormat="1" applyProtection="1">
      <protection locked="0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BreakPreview" zoomScaleNormal="100" zoomScaleSheetLayoutView="100" workbookViewId="0">
      <selection activeCell="G197" sqref="G197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384</v>
      </c>
      <c r="F1" s="350"/>
      <c r="G1" s="350"/>
      <c r="H1" s="350"/>
      <c r="I1" s="350"/>
      <c r="J1" s="351"/>
    </row>
    <row r="2" spans="1:137" s="1" customFormat="1">
      <c r="A2" s="344" t="s">
        <v>387</v>
      </c>
      <c r="B2" s="345"/>
      <c r="C2" s="345"/>
      <c r="D2" s="346"/>
      <c r="E2" s="355" t="s">
        <v>199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/>
      <c r="F5" s="363"/>
      <c r="G5" s="360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6"/>
      <c r="F6" s="337"/>
      <c r="G6" s="361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6"/>
      <c r="F7" s="337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6"/>
      <c r="F8" s="337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6"/>
      <c r="F9" s="337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6"/>
      <c r="F10" s="337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0"/>
      <c r="F11" s="341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6"/>
      <c r="F12" s="357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112309.41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8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9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>
        <v>44517</v>
      </c>
      <c r="F26" s="322" t="str">
        <f>IFERROR((#REF!+G26/#REF!),"")</f>
        <v/>
      </c>
      <c r="G26" s="253">
        <v>11821.44</v>
      </c>
      <c r="H26" s="335">
        <v>16305.690000000002</v>
      </c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11821.44</v>
      </c>
      <c r="H28" s="53">
        <f>SUM(H25:H27)</f>
        <v>16305.690000000002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68497</v>
      </c>
      <c r="F197" s="325" t="str">
        <f>IFERROR((#REF!+G197/#REF!),"")</f>
        <v/>
      </c>
      <c r="G197" s="253">
        <v>42258.99</v>
      </c>
      <c r="H197" s="253">
        <v>33888.75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>
        <v>710.82</v>
      </c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42969.81</v>
      </c>
      <c r="H206" s="180">
        <f>SUM(H195:H205)</f>
        <v>33888.75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104985.69</v>
      </c>
      <c r="F215" s="170"/>
      <c r="G215" s="72">
        <f>(G23+G28+G36+G44+G51+G58+G74+G86+G101+G116+G130+G138+G144+G149+G152+G160+G168+G177+G183+G188+G171+G193+G206+G214)</f>
        <v>54791.25</v>
      </c>
      <c r="H215" s="72">
        <f>(H23+H28+H36+H44+H51+H58+H74+H86+H101+H116+H130+H138+H144+H149+H152+H160+H168+H177+H183+H188+H171+H193+H206+H214)</f>
        <v>50194.44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1.4778280822595363E-2</v>
      </c>
      <c r="C219" s="40" t="s">
        <v>175</v>
      </c>
      <c r="D219" s="37"/>
      <c r="E219" s="79"/>
      <c r="F219" s="325">
        <f>SUM(G219:I219)</f>
        <v>1659.74</v>
      </c>
      <c r="G219" s="306">
        <v>806.7</v>
      </c>
      <c r="H219" s="307">
        <v>853.04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5.0431927297988649E-2</v>
      </c>
      <c r="C220" s="41" t="s">
        <v>176</v>
      </c>
      <c r="D220" s="37"/>
      <c r="E220" s="80"/>
      <c r="F220" s="327">
        <f>SUM(G220:I220)</f>
        <v>5663.98</v>
      </c>
      <c r="G220" s="308">
        <v>2752.91</v>
      </c>
      <c r="H220" s="309">
        <v>2911.07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112309.41</v>
      </c>
      <c r="F221" s="171"/>
      <c r="G221" s="43">
        <f>SUM(G215:G220)</f>
        <v>58350.86</v>
      </c>
      <c r="H221" s="43">
        <f>SUM(H215:H220)</f>
        <v>53958.55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8">
        <f>SUM(G221:I221)</f>
        <v>112309.41</v>
      </c>
      <c r="F222" s="339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Administrator</cp:lastModifiedBy>
  <cp:lastPrinted>2018-08-24T21:39:40Z</cp:lastPrinted>
  <dcterms:created xsi:type="dcterms:W3CDTF">2006-08-31T18:48:44Z</dcterms:created>
  <dcterms:modified xsi:type="dcterms:W3CDTF">2019-06-17T17:19:58Z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